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8" i="1"/>
  <c r="D28"/>
  <c r="C28"/>
  <c r="D27"/>
  <c r="C27"/>
  <c r="E25"/>
  <c r="D25" s="1"/>
  <c r="D24"/>
  <c r="C24"/>
  <c r="E22"/>
  <c r="D22" s="1"/>
  <c r="C22"/>
  <c r="D21"/>
  <c r="C21"/>
  <c r="E19"/>
  <c r="D19" s="1"/>
  <c r="C19"/>
  <c r="D18"/>
  <c r="C18"/>
  <c r="C15"/>
  <c r="C13" s="1"/>
  <c r="C12" s="1"/>
  <c r="E15"/>
  <c r="D15"/>
  <c r="D13" s="1"/>
  <c r="D12" s="1"/>
  <c r="E13"/>
  <c r="E12" s="1"/>
  <c r="C25" l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<sst xmlns="http://schemas.openxmlformats.org/spreadsheetml/2006/main" count="55" uniqueCount="32">
  <si>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</si>
  <si>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</si>
  <si>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</si>
  <si>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</si>
  <si>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</si>
  <si>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2019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</si>
  <si>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</si>
  <si>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</si>
  <si>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</si>
  <si>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</si>
  <si>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</si>
  <si>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</si>
  <si>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</si>
  <si>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</si>
  <si>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</si>
  <si>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</si>
  <si>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</si>
  <si>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</si>
  <si>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</si>
  <si>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</si>
  <si>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</si>
  <si>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</si>
  <si>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</si>
  <si>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</si>
  <si>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</si>
  <si>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</si>
  <si>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</si>
  <si>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</si>
  <si>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</si>
  <si>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</si>
  <si>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"1"октября 2019г.</t>
  </si>
  <si>
    <t>ОШ№37 Шубары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</si>
</sst>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8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2" fillId="2" borderId="3" xfId="0" applyFont="1" applyFill="1" applyBorder="1"/>
    <xf numFmtId="0" fontId="2" fillId="3" borderId="3" xfId="0" applyFont="1" applyFill="1" applyBorder="1"/>
    <xf numFmtId="0" fontId="6" fillId="0" borderId="3" xfId="0" applyFont="1" applyBorder="1"/>
    <xf numFmtId="164" fontId="2" fillId="2" borderId="3" xfId="0" applyNumberFormat="1" applyFont="1" applyFill="1" applyBorder="1"/>
    <xf numFmtId="164" fontId="2" fillId="0" borderId="3" xfId="0" applyNumberFormat="1" applyFont="1" applyBorder="1"/>
    <xf numFmtId="0" fontId="3" fillId="0" borderId="3" xfId="0" applyFont="1" applyBorder="1"/>
    <xf numFmtId="0" fontId="4" fillId="0" borderId="3" xfId="0" applyFont="1" applyBorder="1"/>
    <xf numFmtId="0" fontId="2" fillId="4" borderId="3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164" fontId="2" fillId="4" borderId="3" xfId="0" applyNumberFormat="1" applyFont="1" applyFill="1" applyBorder="1"/>
    <xf numFmtId="164" fontId="7" fillId="4" borderId="3" xfId="0" applyNumberFormat="1" applyFont="1" applyFill="1" applyBorder="1"/>
    <xf numFmtId="0" fontId="2" fillId="4" borderId="0" xfId="0" applyFont="1" applyFill="1"/>
    <xf numFmtId="0" fontId="4" fillId="0" borderId="3" xfId="0" applyFont="1" applyBorder="1" applyAlignment="1">
      <alignment horizontal="center" vertical="center"/>
    </xf>
    <xf numFmtId="164" fontId="2" fillId="3" borderId="3" xfId="0" applyNumberFormat="1" applyFont="1" applyFill="1" applyBorder="1"/>
    <xf numFmtId="0" fontId="2" fillId="0" borderId="3" xfId="0" applyFont="1" applyBorder="1"/>
    <xf numFmtId="0" fontId="2" fillId="4" borderId="3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33" workbookViewId="0">
      <selection activeCell="A9" sqref="A9:A10"/>
    </sheetView>
  </sheetViews>
  <sheetFormatPr defaultColWidth="9.140625" defaultRowHeight="20.25"/>
  <cols>
    <col min="1" max="1" width="69.42578125" style="1" customWidth="1"/>
    <col min="2" max="2" width="10.85546875" style="3" customWidth="1"/>
    <col min="3" max="3" width="15.42578125" style="1" customWidth="1"/>
    <col min="4" max="4" width="15.85546875" style="1" customWidth="1"/>
    <col min="5" max="5" width="14.85546875" style="1" customWidth="1"/>
    <col min="6" max="7" width="13.5703125" style="1" customWidth="1"/>
    <col min="8" max="16384" width="9.140625" style="1"/>
  </cols>
  <sheetData>
    <row r="1" spans="1:5">
      <c r="A1" s="30" t="s">
        <v>0</v>
      </c>
      <c r="B1" s="30"/>
      <c r="C1" s="30"/>
      <c r="D1" s="30"/>
      <c r="E1" s="30"/>
    </row>
    <row r="2" spans="1:5">
      <c r="A2" s="30" t="s">
        <v>30</v>
      </c>
      <c r="B2" s="30"/>
      <c r="C2" s="30"/>
      <c r="D2" s="30"/>
      <c r="E2" s="30"/>
    </row>
    <row r="3" spans="1:5">
      <c r="A3" s="2"/>
    </row>
    <row r="4" spans="1:5">
      <c r="A4" s="31"/>
      <c r="B4" s="31"/>
      <c r="C4" s="31"/>
      <c r="D4" s="31"/>
      <c r="E4" s="31"/>
    </row>
    <row r="5" spans="1:5">
      <c r="A5" s="32" t="s">
        <v>1</v>
      </c>
      <c r="B5" s="32"/>
      <c r="C5" s="32"/>
      <c r="D5" s="32"/>
      <c r="E5" s="32"/>
    </row>
    <row r="6" spans="1:5">
      <c r="A6" s="4"/>
    </row>
    <row r="7" spans="1:5">
      <c r="A7" s="5" t="s">
        <v>2</v>
      </c>
    </row>
    <row r="8" spans="1:5">
      <c r="A8" s="2" t="s">
        <v>31</v>
      </c>
    </row>
    <row r="9" spans="1:5">
      <c r="A9" s="33" t="s">
        <v>3</v>
      </c>
      <c r="B9" s="34" t="s">
        <v>4</v>
      </c>
      <c r="C9" s="33" t="s">
        <v>5</v>
      </c>
      <c r="D9" s="33"/>
      <c r="E9" s="33"/>
    </row>
    <row r="10" spans="1:5" ht="40.5">
      <c r="A10" s="33"/>
      <c r="B10" s="34"/>
      <c r="C10" s="6" t="s">
        <v>6</v>
      </c>
      <c r="D10" s="6" t="s">
        <v>7</v>
      </c>
      <c r="E10" s="7" t="s">
        <v>8</v>
      </c>
    </row>
    <row r="11" spans="1:5">
      <c r="A11" s="8" t="s">
        <v>9</v>
      </c>
      <c r="B11" s="9" t="s">
        <v>10</v>
      </c>
      <c r="C11" s="10">
        <v>145</v>
      </c>
      <c r="D11" s="10">
        <v>145</v>
      </c>
      <c r="E11" s="11">
        <v>145</v>
      </c>
    </row>
    <row r="12" spans="1:5">
      <c r="A12" s="12" t="s">
        <v>11</v>
      </c>
      <c r="B12" s="9" t="s">
        <v>12</v>
      </c>
      <c r="C12" s="13">
        <f t="shared" ref="C12:D12" si="0">+C13/C11</f>
        <v>97.191724137931033</v>
      </c>
      <c r="D12" s="13">
        <f t="shared" si="0"/>
        <v>97.191724137931033</v>
      </c>
      <c r="E12" s="13">
        <f>+E13/E11</f>
        <v>100.98482758620689</v>
      </c>
    </row>
    <row r="13" spans="1:5">
      <c r="A13" s="8" t="s">
        <v>13</v>
      </c>
      <c r="B13" s="9" t="s">
        <v>12</v>
      </c>
      <c r="C13" s="14">
        <f t="shared" ref="C13:D13" si="1">SUM(C15+C29+C30+C31+C32+C33)</f>
        <v>14092.8</v>
      </c>
      <c r="D13" s="14">
        <f t="shared" si="1"/>
        <v>14092.8</v>
      </c>
      <c r="E13" s="14">
        <f>SUM(E15+E29+E30+E31+E32+E33)</f>
        <v>14642.8</v>
      </c>
    </row>
    <row r="14" spans="1:5">
      <c r="A14" s="15" t="s">
        <v>14</v>
      </c>
      <c r="B14" s="16"/>
      <c r="C14" s="14"/>
      <c r="D14" s="14"/>
      <c r="E14" s="14"/>
    </row>
    <row r="15" spans="1:5">
      <c r="A15" s="8" t="s">
        <v>15</v>
      </c>
      <c r="B15" s="9" t="s">
        <v>12</v>
      </c>
      <c r="C15" s="14">
        <f t="shared" ref="C15:D15" si="2">SUM(C17+C20+C26)</f>
        <v>12940</v>
      </c>
      <c r="D15" s="14">
        <f t="shared" si="2"/>
        <v>12940</v>
      </c>
      <c r="E15" s="14">
        <f>SUM(E17+E20+E26+E23)</f>
        <v>13490</v>
      </c>
    </row>
    <row r="16" spans="1:5">
      <c r="A16" s="15" t="s">
        <v>16</v>
      </c>
      <c r="B16" s="16"/>
      <c r="C16" s="14"/>
      <c r="D16" s="14"/>
      <c r="E16" s="14"/>
    </row>
    <row r="17" spans="1:5" s="21" customFormat="1" ht="23.25">
      <c r="A17" s="17" t="s">
        <v>17</v>
      </c>
      <c r="B17" s="18" t="s">
        <v>12</v>
      </c>
      <c r="C17" s="19">
        <v>220</v>
      </c>
      <c r="D17" s="19">
        <v>220</v>
      </c>
      <c r="E17" s="20">
        <v>220</v>
      </c>
    </row>
    <row r="18" spans="1:5">
      <c r="A18" s="12" t="s">
        <v>18</v>
      </c>
      <c r="B18" s="22" t="s">
        <v>19</v>
      </c>
      <c r="C18" s="14">
        <f>+E18</f>
        <v>3</v>
      </c>
      <c r="D18" s="14">
        <f t="shared" ref="D18:D28" si="3">SUM(E18)</f>
        <v>3</v>
      </c>
      <c r="E18" s="23">
        <v>3</v>
      </c>
    </row>
    <row r="19" spans="1:5">
      <c r="A19" s="12" t="s">
        <v>20</v>
      </c>
      <c r="B19" s="9" t="s">
        <v>21</v>
      </c>
      <c r="C19" s="19">
        <f>E19</f>
        <v>73.333333333333329</v>
      </c>
      <c r="D19" s="14">
        <f t="shared" si="3"/>
        <v>73.333333333333329</v>
      </c>
      <c r="E19" s="14">
        <f>+E17/E18</f>
        <v>73.333333333333329</v>
      </c>
    </row>
    <row r="20" spans="1:5">
      <c r="A20" s="24" t="s">
        <v>22</v>
      </c>
      <c r="B20" s="9" t="s">
        <v>12</v>
      </c>
      <c r="C20" s="19">
        <v>12200</v>
      </c>
      <c r="D20" s="14">
        <v>12200</v>
      </c>
      <c r="E20" s="23">
        <v>12200</v>
      </c>
    </row>
    <row r="21" spans="1:5">
      <c r="A21" s="12" t="s">
        <v>18</v>
      </c>
      <c r="B21" s="22" t="s">
        <v>19</v>
      </c>
      <c r="C21" s="14">
        <f>+E21</f>
        <v>27</v>
      </c>
      <c r="D21" s="14">
        <f t="shared" ref="D21" si="4">SUM(E21)</f>
        <v>27</v>
      </c>
      <c r="E21" s="23">
        <v>27</v>
      </c>
    </row>
    <row r="22" spans="1:5">
      <c r="A22" s="12" t="s">
        <v>20</v>
      </c>
      <c r="B22" s="9" t="s">
        <v>21</v>
      </c>
      <c r="C22" s="14">
        <f>E22</f>
        <v>451.85185185185185</v>
      </c>
      <c r="D22" s="14">
        <f t="shared" si="3"/>
        <v>451.85185185185185</v>
      </c>
      <c r="E22" s="14">
        <f>+E20/E21</f>
        <v>451.85185185185185</v>
      </c>
    </row>
    <row r="23" spans="1:5" s="21" customFormat="1" ht="39">
      <c r="A23" s="25" t="s">
        <v>23</v>
      </c>
      <c r="B23" s="18" t="s">
        <v>12</v>
      </c>
      <c r="C23" s="19">
        <v>550</v>
      </c>
      <c r="D23" s="19">
        <v>550</v>
      </c>
      <c r="E23" s="19">
        <v>550</v>
      </c>
    </row>
    <row r="24" spans="1:5">
      <c r="A24" s="12" t="s">
        <v>18</v>
      </c>
      <c r="B24" s="22" t="s">
        <v>19</v>
      </c>
      <c r="C24" s="14">
        <f>+E24</f>
        <v>1</v>
      </c>
      <c r="D24" s="14">
        <f t="shared" ref="D24" si="5">SUM(E24)</f>
        <v>1</v>
      </c>
      <c r="E24" s="23">
        <v>1</v>
      </c>
    </row>
    <row r="25" spans="1:5">
      <c r="A25" s="12" t="s">
        <v>20</v>
      </c>
      <c r="B25" s="9" t="s">
        <v>21</v>
      </c>
      <c r="C25" s="14">
        <f>E25</f>
        <v>550</v>
      </c>
      <c r="D25" s="14">
        <f t="shared" si="3"/>
        <v>550</v>
      </c>
      <c r="E25" s="14">
        <f>+E23/E24</f>
        <v>550</v>
      </c>
    </row>
    <row r="26" spans="1:5" s="21" customFormat="1">
      <c r="A26" s="17" t="s">
        <v>24</v>
      </c>
      <c r="B26" s="18" t="s">
        <v>12</v>
      </c>
      <c r="C26" s="19">
        <v>520</v>
      </c>
      <c r="D26" s="19">
        <v>520</v>
      </c>
      <c r="E26" s="19">
        <v>520</v>
      </c>
    </row>
    <row r="27" spans="1:5">
      <c r="A27" s="12" t="s">
        <v>18</v>
      </c>
      <c r="B27" s="22" t="s">
        <v>19</v>
      </c>
      <c r="C27" s="14">
        <f>+E27</f>
        <v>5.5</v>
      </c>
      <c r="D27" s="14">
        <f t="shared" ref="D27" si="6">SUM(E27)</f>
        <v>5.5</v>
      </c>
      <c r="E27" s="23">
        <v>5.5</v>
      </c>
    </row>
    <row r="28" spans="1:5">
      <c r="A28" s="12" t="s">
        <v>20</v>
      </c>
      <c r="B28" s="9" t="s">
        <v>21</v>
      </c>
      <c r="C28" s="19">
        <f>E28</f>
        <v>94.545454545454547</v>
      </c>
      <c r="D28" s="14">
        <f t="shared" si="3"/>
        <v>94.545454545454547</v>
      </c>
      <c r="E28" s="14">
        <f>+E26/E27</f>
        <v>94.545454545454547</v>
      </c>
    </row>
    <row r="29" spans="1:5">
      <c r="A29" s="8" t="s">
        <v>25</v>
      </c>
      <c r="B29" s="9" t="s">
        <v>12</v>
      </c>
      <c r="C29" s="14">
        <v>870</v>
      </c>
      <c r="D29" s="14">
        <v>870</v>
      </c>
      <c r="E29" s="24">
        <v>870</v>
      </c>
    </row>
    <row r="30" spans="1:5" s="29" customFormat="1" ht="36.75">
      <c r="A30" s="27" t="s">
        <v>26</v>
      </c>
      <c r="B30" s="28" t="s">
        <v>12</v>
      </c>
      <c r="C30" s="23">
        <v>27.8</v>
      </c>
      <c r="D30" s="23">
        <v>27.8</v>
      </c>
      <c r="E30" s="11">
        <v>27.8</v>
      </c>
    </row>
    <row r="31" spans="1:5">
      <c r="A31" s="26" t="s">
        <v>27</v>
      </c>
      <c r="B31" s="9" t="s">
        <v>12</v>
      </c>
      <c r="C31" s="14">
        <v>199.8</v>
      </c>
      <c r="D31" s="14">
        <v>199.8</v>
      </c>
      <c r="E31" s="11">
        <v>199.8</v>
      </c>
    </row>
    <row r="32" spans="1:5" ht="36.75">
      <c r="A32" s="26" t="s">
        <v>28</v>
      </c>
      <c r="B32" s="9" t="s">
        <v>12</v>
      </c>
      <c r="C32" s="14">
        <v>9.6</v>
      </c>
      <c r="D32" s="24">
        <v>9.6</v>
      </c>
      <c r="E32" s="11">
        <v>9.6</v>
      </c>
    </row>
    <row r="33" spans="1:5" ht="52.5">
      <c r="A33" s="26" t="s">
        <v>29</v>
      </c>
      <c r="B33" s="9" t="s">
        <v>12</v>
      </c>
      <c r="C33" s="24">
        <v>45.6</v>
      </c>
      <c r="D33" s="24">
        <v>45.6</v>
      </c>
      <c r="E33" s="11">
        <v>45.6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2019-11-01T06:36:35Z</dcterms:modified>
</cp:coreProperties>
</file>